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lyon3fr-my.sharepoint.com/personal/joseph_righenzi-de-villers_univ-lyon3_fr/Documents/Documents/ALI/Pôle Communication/Article fiscalité des cryptomonnaires/"/>
    </mc:Choice>
  </mc:AlternateContent>
  <xr:revisionPtr revIDLastSave="0" documentId="8_{431473D6-9FB8-4673-A483-405D05771E1A}" xr6:coauthVersionLast="46" xr6:coauthVersionMax="46" xr10:uidLastSave="{00000000-0000-0000-0000-000000000000}"/>
  <bookViews>
    <workbookView xWindow="-110" yWindow="-110" windowWidth="19420" windowHeight="10420" activeTab="1" xr2:uid="{9E8488F5-FDF1-254C-B214-EA43054E8A3A}"/>
  </bookViews>
  <sheets>
    <sheet name="Feuil2" sheetId="2" r:id="rId1"/>
    <sheet name="Feuil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1" i="1"/>
  <c r="C34" i="1"/>
  <c r="B13" i="1"/>
  <c r="C8" i="1"/>
  <c r="C11" i="1" s="1"/>
  <c r="B21" i="1" l="1"/>
  <c r="C13" i="1"/>
  <c r="C29" i="1" l="1"/>
  <c r="C28" i="1"/>
  <c r="C27" i="1" l="1"/>
</calcChain>
</file>

<file path=xl/sharedStrings.xml><?xml version="1.0" encoding="utf-8"?>
<sst xmlns="http://schemas.openxmlformats.org/spreadsheetml/2006/main" count="23" uniqueCount="20">
  <si>
    <t xml:space="preserve">Valeur global du portefeuille </t>
  </si>
  <si>
    <t xml:space="preserve">Prix total d'acquisition* </t>
  </si>
  <si>
    <t>* En cas de cession ultérieure, réduire la valeure du prix total d'acquisition par le montant dans la case C8 dans le cadre de la précédent cession</t>
  </si>
  <si>
    <t>Montant</t>
  </si>
  <si>
    <t>Résultat</t>
  </si>
  <si>
    <t xml:space="preserve">Résultat </t>
  </si>
  <si>
    <t>Prix de cession / valeur du bien ou service reçu en contrepartie  / Valeur des actifs échangés et la soulte reçue</t>
  </si>
  <si>
    <t>Contribution sociale Généralisée -art. L.136-8 Code de la sécurité Sociale - 17,20%</t>
  </si>
  <si>
    <t>Prélèvement Forfaitaire Unique - 30%</t>
  </si>
  <si>
    <t xml:space="preserve"> Impôt sur le revenu - art. 200C Code général des impôts - 12,8%</t>
  </si>
  <si>
    <t>Calcul du montant imposable sur l'ensemble des opérations sur actifs numériques au titre de l'année 2020</t>
  </si>
  <si>
    <t>Impôt dû au titre de l'année 2020</t>
  </si>
  <si>
    <t>Calcul de la plus-value afférente à chaque opération de cession réalisée au titre de l'année 2020</t>
  </si>
  <si>
    <t xml:space="preserve">Test d'éligibilité  à l'exonération </t>
  </si>
  <si>
    <t>Somme des prix de cessions réalisées au cours de l'année d'imposition</t>
  </si>
  <si>
    <t>Somme des plus-values brutes totales réalisées sur l'ensembles des opérations cession d'actifs numériques</t>
  </si>
  <si>
    <t>Somme des moins-values totales réalisées sur l'ensembles des opérations de cession d'acitfs numériques au cours de la même année</t>
  </si>
  <si>
    <t>Colonne1</t>
  </si>
  <si>
    <t>Montant à déduire du prix total d'acquisition sur la prochaine cession</t>
  </si>
  <si>
    <t xml:space="preserve">                                                 Calculateur de plus-value de cession de cryptomonnaies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</si>
</sst>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€-40C]"/>
    <numFmt numFmtId="165" formatCode="_-* #,##0.00\ [$€-40C]_-;\-* #,##0.00\ [$€-40C]_-;_-* &quot;-&quot;??\ [$€-40C]_-;_-@_-"/>
  </numFmts>
  <fonts count="6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 (Corps)"/>
    </font>
    <font>
      <b/>
      <i/>
      <sz val="12"/>
      <color theme="1"/>
      <name val="Calibri"/>
      <family val="2"/>
      <scheme val="minor"/>
    </font>
    <font>
      <b/>
      <sz val="20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left" vertical="top"/>
    </xf>
    <xf numFmtId="0" fontId="2" fillId="2" borderId="10" xfId="0" applyFont="1" applyFill="1" applyBorder="1"/>
    <xf numFmtId="0" fontId="4" fillId="0" borderId="10" xfId="0" applyFont="1" applyBorder="1"/>
    <xf numFmtId="164" fontId="0" fillId="0" borderId="0" xfId="0" applyNumberFormat="1"/>
    <xf numFmtId="164" fontId="0" fillId="2" borderId="11" xfId="0" applyNumberFormat="1" applyFont="1" applyFill="1" applyBorder="1"/>
    <xf numFmtId="164" fontId="0" fillId="0" borderId="11" xfId="0" applyNumberFormat="1" applyFont="1" applyBorder="1"/>
    <xf numFmtId="165" fontId="0" fillId="0" borderId="0" xfId="0" applyNumberFormat="1"/>
    <xf numFmtId="10" fontId="1" fillId="0" borderId="0" xfId="0" applyNumberFormat="1" applyFont="1"/>
    <xf numFmtId="0" fontId="1" fillId="0" borderId="0" xfId="0" applyFont="1" applyAlignment="1">
      <alignment horizontal="left" indent="10"/>
    </xf>
    <xf numFmtId="0" fontId="1" fillId="0" borderId="0" xfId="0" applyFont="1" applyAlignment="1">
      <alignment horizontal="left" indent="12"/>
    </xf>
    <xf numFmtId="0" fontId="2" fillId="2" borderId="0" xfId="0" applyFont="1" applyFill="1" applyBorder="1"/>
    <xf numFmtId="164" fontId="0" fillId="2" borderId="0" xfId="0" applyNumberFormat="1" applyFont="1" applyFill="1" applyBorder="1"/>
    <xf numFmtId="0" fontId="1" fillId="0" borderId="12" xfId="0" applyFont="1" applyBorder="1"/>
    <xf numFmtId="0" fontId="0" fillId="0" borderId="13" xfId="0" applyFont="1" applyBorder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1" fillId="3" borderId="0" xfId="0" applyFont="1" applyFill="1"/>
  </cellXfs>
  <cellStyles count="1">
    <cellStyle name="Normal" xfId="0" builtinId="0"/>
  </cellStyles>
  <dxfs count="5">
    <dxf>
      <numFmt numFmtId="164" formatCode="#,##0.0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rgb="FFD9E1F2"/>
          <bgColor rgb="FFD9E1F2"/>
        </patternFill>
      </fill>
    </dxf>
    <dxf>
      <border outline="0">
        <bottom style="thin">
          <color theme="4" tint="0.39997558519241921"/>
        </bottom>
      </border>
    </dxf>
  </dxfs>
  <tableStyles count="3" defaultTableStyle="TableStyleMedium2" defaultPivotStyle="PivotStyleLight16">
    <tableStyle name="Style de tableau 1" pivot="0" count="0" xr9:uid="{C5990559-BA41-F64B-8260-071BDB96BA41}"/>
    <tableStyle name="Style de tableau 2" pivot="0" count="0" xr9:uid="{F7613416-5A03-014E-B03E-B044E8B72C20}"/>
    <tableStyle name="Style de tableau croisé dynamique 1" table="0" count="0" xr9:uid="{DBD4424E-4449-EB4A-BDD8-4568F2A9104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00.038464583333" createdVersion="7" refreshedVersion="7" minRefreshableVersion="3" recordCount="13" xr:uid="{DCF0A97D-A773-4740-939F-19984B5FF700}">
  <cacheSource type="worksheet">
    <worksheetSource ref="B7:C23" sheet="Feuil1"/>
  </cacheSource>
  <cacheFields count="2">
    <cacheField name="Prix total d'acquisition* " numFmtId="0">
      <sharedItems containsBlank="1"/>
    </cacheField>
    <cacheField name="10" numFmtId="0">
      <sharedItems containsString="0" containsBlank="1" containsNumber="1" containsInteger="1" minValue="1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s v="Prix d'acquisition de calcul"/>
    <n v="10"/>
  </r>
  <r>
    <s v="Prix de cession / valeur du bien ou service reçu en contrepartie "/>
    <n v="20"/>
  </r>
  <r>
    <m/>
    <m/>
  </r>
  <r>
    <s v="Valeur global du portefeuille "/>
    <n v="20"/>
  </r>
  <r>
    <s v="Résultat"/>
    <n v="10"/>
  </r>
  <r>
    <m/>
    <m/>
  </r>
  <r>
    <m/>
    <m/>
  </r>
  <r>
    <m/>
    <m/>
  </r>
  <r>
    <s v="Plus-value brute sur opération"/>
    <n v="10"/>
  </r>
  <r>
    <m/>
    <m/>
  </r>
  <r>
    <s v="Montant imposable "/>
    <n v="10"/>
  </r>
  <r>
    <s v="Plus-values brutes totales réalisées sur l'ensembles des opérations cession d'actifs numériques"/>
    <n v="10"/>
  </r>
  <r>
    <s v="Moins-values totales réalisées sur l'ensembles des opérations de cession d'acitfs numériques au cours de la même anné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685623-29A6-7247-A943-66E03795FB42}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>
  <location ref="A3:C20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FAD977-BC3A-8647-8844-D578DC4FDCBE}" name="Tableau2" displayName="Tableau2" ref="B5:C15" totalsRowShown="0">
  <autoFilter ref="B5:C15" xr:uid="{DD4F7AB9-87F7-FE49-B188-0FA401DE2E2E}"/>
  <tableColumns count="2">
    <tableColumn id="1" xr3:uid="{0B2F1C80-2172-1043-B3B0-BF98B81A8EAA}" name="Calcul de la plus-value afférente à chaque opération de cession réalisée au titre de l'année 2020"/>
    <tableColumn id="3" xr3:uid="{9E9929DE-2541-3747-80E2-5950819F8F2B}" name="Mont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ED67C4-ECF0-634E-930F-2D42A24F70FC}" name="Tableau3" displayName="Tableau3" ref="B17:C23" totalsRowShown="0" tableBorderDxfId="4">
  <autoFilter ref="B17:C23" xr:uid="{12447F7A-FE59-1A45-8BB9-77508E61A1E8}"/>
  <sortState xmlns:xlrd2="http://schemas.microsoft.com/office/spreadsheetml/2017/richdata2" ref="B18:C23">
    <sortCondition sortBy="cellColor" ref="B17:B23" dxfId="3"/>
  </sortState>
  <tableColumns count="2">
    <tableColumn id="1" xr3:uid="{EB8A89D6-6851-1149-AE81-DA1A21A31B86}" name="Calcul du montant imposable sur l'ensemble des opérations sur actifs numériques au titre de l'année 2020" dataDxfId="2"/>
    <tableColumn id="2" xr3:uid="{A65FDE06-9C3E-6343-895E-FFEB4F813AF4}" name="Montant" dataDxfId="1">
      <calculatedColumnFormula>SUM(C16-#REF!)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9358D8-D2BC-7348-BC2B-ADF604EFBF09}" name="Tableau4" displayName="Tableau4" ref="B26:C29" totalsRowShown="0">
  <autoFilter ref="B26:C29" xr:uid="{AD2D179E-3DCA-0340-9005-2C3B0CCE6723}"/>
  <tableColumns count="2">
    <tableColumn id="1" xr3:uid="{18967FF3-A492-5B4C-91B2-8E29F3217247}" name="Impôt dû au titre de l'année 2020"/>
    <tableColumn id="2" xr3:uid="{5B9020C0-E858-1C42-91CE-83C56974480E}" name="Montan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EBD432-F885-B14E-B47B-657C6FC89767}" name="Tableau1" displayName="Tableau1" ref="B32:C34" totalsRowShown="0">
  <autoFilter ref="B32:C34" xr:uid="{FDDBA033-23E8-6441-B327-72FEB5DE0094}"/>
  <tableColumns count="2">
    <tableColumn id="1" xr3:uid="{10F40DB3-931B-9545-94ED-92B12D626B23}" name="Test d'éligibilité  à l'exonération "/>
    <tableColumn id="2" xr3:uid="{6F730453-2C40-1145-B462-719D21408A6D}" name="Colonne1">
      <calculatedColumnFormula>IF(C32&lt;305, "Exonération", "Aucune exonération")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6020-C40B-274B-9A5B-A51AF6978052}">
  <dimension ref="A3:C20"/>
  <sheetViews>
    <sheetView workbookViewId="0">
      <selection activeCell="D10" sqref="D10"/>
    </sheetView>
  </sheetViews>
  <sheetFormatPr baseColWidth="10" defaultRowHeight="15.5"/>
  <sheetData>
    <row r="3" spans="1:3">
      <c r="A3" s="2"/>
      <c r="B3" s="3"/>
      <c r="C3" s="4"/>
    </row>
    <row r="4" spans="1:3">
      <c r="A4" s="5"/>
      <c r="B4" s="6"/>
      <c r="C4" s="7"/>
    </row>
    <row r="5" spans="1:3">
      <c r="A5" s="5"/>
      <c r="B5" s="6"/>
      <c r="C5" s="7"/>
    </row>
    <row r="6" spans="1:3">
      <c r="A6" s="5"/>
      <c r="B6" s="6"/>
      <c r="C6" s="7"/>
    </row>
    <row r="7" spans="1:3">
      <c r="A7" s="5"/>
      <c r="B7" s="6"/>
      <c r="C7" s="7"/>
    </row>
    <row r="8" spans="1:3">
      <c r="A8" s="5"/>
      <c r="B8" s="6"/>
      <c r="C8" s="7"/>
    </row>
    <row r="9" spans="1:3">
      <c r="A9" s="5"/>
      <c r="B9" s="6"/>
      <c r="C9" s="7"/>
    </row>
    <row r="10" spans="1:3">
      <c r="A10" s="5"/>
      <c r="B10" s="6"/>
      <c r="C10" s="7"/>
    </row>
    <row r="11" spans="1:3">
      <c r="A11" s="5"/>
      <c r="B11" s="6"/>
      <c r="C11" s="7"/>
    </row>
    <row r="12" spans="1:3">
      <c r="A12" s="5"/>
      <c r="B12" s="6"/>
      <c r="C12" s="7"/>
    </row>
    <row r="13" spans="1:3">
      <c r="A13" s="5"/>
      <c r="B13" s="6"/>
      <c r="C13" s="7"/>
    </row>
    <row r="14" spans="1:3">
      <c r="A14" s="5"/>
      <c r="B14" s="6"/>
      <c r="C14" s="7"/>
    </row>
    <row r="15" spans="1:3">
      <c r="A15" s="5"/>
      <c r="B15" s="6"/>
      <c r="C15" s="7"/>
    </row>
    <row r="16" spans="1:3">
      <c r="A16" s="5"/>
      <c r="B16" s="6"/>
      <c r="C16" s="7"/>
    </row>
    <row r="17" spans="1:3">
      <c r="A17" s="5"/>
      <c r="B17" s="6"/>
      <c r="C17" s="7"/>
    </row>
    <row r="18" spans="1:3">
      <c r="A18" s="5"/>
      <c r="B18" s="6"/>
      <c r="C18" s="7"/>
    </row>
    <row r="19" spans="1:3">
      <c r="A19" s="5"/>
      <c r="B19" s="6"/>
      <c r="C19" s="7"/>
    </row>
    <row r="20" spans="1:3">
      <c r="A20" s="8"/>
      <c r="B20" s="9"/>
      <c r="C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F838-3EAD-D24C-BC08-46B76A3ABBEF}">
  <dimension ref="A1:Z114"/>
  <sheetViews>
    <sheetView tabSelected="1" zoomScale="85" zoomScaleNormal="85" workbookViewId="0">
      <selection activeCell="A12" sqref="A12"/>
    </sheetView>
  </sheetViews>
  <sheetFormatPr baseColWidth="10" defaultRowHeight="15.5"/>
  <cols>
    <col min="1" max="1" width="25.5" customWidth="1"/>
    <col min="2" max="2" width="121" bestFit="1" customWidth="1"/>
    <col min="3" max="3" width="18" bestFit="1" customWidth="1"/>
    <col min="4" max="4" width="7" customWidth="1"/>
  </cols>
  <sheetData>
    <row r="1" spans="1:26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5">
      <c r="A2" s="27"/>
      <c r="B2" s="28" t="s">
        <v>19</v>
      </c>
      <c r="C2" s="27"/>
      <c r="D2" s="2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>
      <c r="A5" s="27"/>
      <c r="B5" t="s">
        <v>12</v>
      </c>
      <c r="C5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>
      <c r="A6" s="27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>
      <c r="A7" s="27"/>
      <c r="B7" s="1" t="s">
        <v>1</v>
      </c>
      <c r="C7" s="1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7" customHeight="1">
      <c r="A8" s="27"/>
      <c r="B8" s="20" t="s">
        <v>18</v>
      </c>
      <c r="C8" s="17" t="e">
        <f>PRODUCT((C9*C7)/C10)</f>
        <v>#DIV/0!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>
      <c r="A9" s="27"/>
      <c r="B9" s="1" t="s">
        <v>6</v>
      </c>
      <c r="C9" s="1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>
      <c r="A10" s="27"/>
      <c r="B10" s="1" t="s">
        <v>0</v>
      </c>
      <c r="C10" s="1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>
      <c r="A11" s="27"/>
      <c r="B11" s="1" t="s">
        <v>4</v>
      </c>
      <c r="C11" s="17" t="e">
        <f>SUM( C9 - C8)</f>
        <v>#DIV/0!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>
      <c r="A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>
      <c r="A13" s="27"/>
      <c r="B13" s="1" t="str">
        <f>IF(C12&lt;0,"Moins-value sur opération", "Plus-value brute sur opération")</f>
        <v>Plus-value brute sur opération</v>
      </c>
      <c r="C13" s="17" t="e">
        <f>SUM( C9 - C8)</f>
        <v>#DIV/0!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>
      <c r="A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>
      <c r="A15" s="27"/>
      <c r="B15" s="11" t="s"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>
      <c r="A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>
      <c r="A17" s="27"/>
      <c r="B17" t="s">
        <v>10</v>
      </c>
      <c r="C17" t="s">
        <v>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>
      <c r="A18" s="27"/>
      <c r="B18" s="12" t="s">
        <v>15</v>
      </c>
      <c r="C18" s="1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>
      <c r="A19" s="27"/>
      <c r="B19" s="12" t="s">
        <v>16</v>
      </c>
      <c r="C19" s="1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>
      <c r="A20" s="27"/>
      <c r="B20" s="12" t="s">
        <v>5</v>
      </c>
      <c r="C20" s="15">
        <f>C18-C19</f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>
      <c r="A21" s="27"/>
      <c r="B21" s="12" t="str">
        <f>IF(C20&lt;0, "Moins value nette", "Plus-value nette imposable")</f>
        <v>Plus-value nette imposable</v>
      </c>
      <c r="C21" s="15">
        <f>IF(C19&lt;0, C19*(-1),C19)</f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>
      <c r="A22" s="27"/>
      <c r="B22" s="13"/>
      <c r="C22" s="1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>
      <c r="A23" s="27"/>
      <c r="B23" s="23"/>
      <c r="C23" s="2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>
      <c r="A24" s="27"/>
      <c r="B24" s="21"/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>
      <c r="A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>
      <c r="A26" s="27"/>
      <c r="B26" t="s">
        <v>11</v>
      </c>
      <c r="C26" t="s">
        <v>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>
      <c r="A27" s="27"/>
      <c r="B27" s="1" t="s">
        <v>8</v>
      </c>
      <c r="C27" s="14">
        <f>SUM(C28,C29)</f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>
      <c r="A28" s="27"/>
      <c r="B28" s="19" t="s">
        <v>9</v>
      </c>
      <c r="C28" s="25">
        <f>IF(C20&lt;0, "0",C21*0.128)</f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>
      <c r="A29" s="27"/>
      <c r="B29" s="19" t="s">
        <v>7</v>
      </c>
      <c r="C29" s="25">
        <f>IF(C20&lt;0,"0",C21*0.172)</f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>
      <c r="A30" s="27"/>
      <c r="B30" s="20"/>
      <c r="C30" s="1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>
      <c r="A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>
      <c r="A32" s="27"/>
      <c r="B32" t="s">
        <v>13</v>
      </c>
      <c r="C32" t="s">
        <v>17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>
      <c r="A33" s="27"/>
      <c r="B33" s="1" t="s">
        <v>14</v>
      </c>
      <c r="C33" s="1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>
      <c r="A34" s="27"/>
      <c r="B34" s="1" t="s">
        <v>5</v>
      </c>
      <c r="C34" s="26" t="str">
        <f>IF(C33&lt;305, "Exonération", "Aucune exonération")</f>
        <v>Exonération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3">
      <c r="A113" s="27"/>
      <c r="B113" s="27"/>
      <c r="C113" s="27"/>
    </row>
    <row r="114" spans="1:3">
      <c r="A114" s="27"/>
      <c r="B114" s="27"/>
      <c r="C114" s="27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Acer</cp:lastModifiedBy>
  <dcterms:created xsi:type="dcterms:W3CDTF">2021-04-13T18:26:30Z</dcterms:created>
  <dcterms:modified xsi:type="dcterms:W3CDTF">2021-05-17T07:40:36Z</dcterms:modified>
</cp:coreProperties>
</file>